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4"/>
  <workbookPr filterPrivacy="1"/>
  <xr:revisionPtr revIDLastSave="0" documentId="8_{EDACEF0F-2529-A64C-AED7-59893BDF9657}" xr6:coauthVersionLast="47" xr6:coauthVersionMax="47" xr10:uidLastSave="{00000000-0000-0000-0000-000000000000}"/>
  <workbookProtection workbookAlgorithmName="SHA-512" workbookHashValue="PSXqfa/HgwFUkhfQPXH36eqr+/ymEwWZ7uB+EYvVzjk7av73oyP0QwxsMl18pwmeVz3c7brV6MFuhvCklEfENw==" workbookSaltValue="mXnquWbQgpW71yRpIz1Zyw==" workbookSpinCount="100000" lockStructure="1"/>
  <bookViews>
    <workbookView xWindow="0" yWindow="500" windowWidth="29040" windowHeight="15840" xr2:uid="{00000000-000D-0000-FFFF-FFFF00000000}"/>
  </bookViews>
  <sheets>
    <sheet name="Hárok1" sheetId="1" r:id="rId1"/>
  </sheets>
  <definedNames>
    <definedName name="_xlnm.Print_Area" localSheetId="0">Hárok1!$B$1:$P$18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" l="1"/>
  <c r="K31" i="1"/>
  <c r="M22" i="1"/>
  <c r="K22" i="1"/>
  <c r="K42" i="1"/>
  <c r="M38" i="1"/>
  <c r="M34" i="1"/>
  <c r="K34" i="1"/>
  <c r="K18" i="1" l="1"/>
  <c r="M18" i="1"/>
</calcChain>
</file>

<file path=xl/sharedStrings.xml><?xml version="1.0" encoding="utf-8"?>
<sst xmlns="http://schemas.openxmlformats.org/spreadsheetml/2006/main" count="108" uniqueCount="79">
  <si>
    <t>Brezno pre občanov, n.o.</t>
  </si>
  <si>
    <t>Názov projektu</t>
  </si>
  <si>
    <t>Termín realizácie</t>
  </si>
  <si>
    <t xml:space="preserve">Stručný popis projektu </t>
  </si>
  <si>
    <t>Dátum podania žiadosti</t>
  </si>
  <si>
    <t>Stopy historických osobností v Brezne</t>
  </si>
  <si>
    <t>Banskobystrický samosprávny kraj</t>
  </si>
  <si>
    <t>Poskytovateľ dotácie</t>
  </si>
  <si>
    <t>Nedošlo k podpisu zmluvy</t>
  </si>
  <si>
    <t>Nadácia Pontis</t>
  </si>
  <si>
    <t>Žiadosť nebola podporená</t>
  </si>
  <si>
    <t>Spolu pre zeleň na námestí</t>
  </si>
  <si>
    <t>Nadácia Orange</t>
  </si>
  <si>
    <t>Zelené námestie</t>
  </si>
  <si>
    <t>Nadácia SLSP</t>
  </si>
  <si>
    <t>Výška požadovanej dotácie v Eurách</t>
  </si>
  <si>
    <t>Výška poskytnutej dotácie v Eurách</t>
  </si>
  <si>
    <t>Prevenciou ku zdraviu</t>
  </si>
  <si>
    <t>Spolu:</t>
  </si>
  <si>
    <t>Námestie gen. M. R. Štefánika 1, 977 01  Brezno</t>
  </si>
  <si>
    <t>Nadácia Ekopolis</t>
  </si>
  <si>
    <t>Kultúrne pamiatky - dedičstvo minulosti</t>
  </si>
  <si>
    <t>Arborétum Banisko - projekt obnovy historického ovocného arboréta</t>
  </si>
  <si>
    <t>Čítam, teda som</t>
  </si>
  <si>
    <t>05/2019 - 10/2019</t>
  </si>
  <si>
    <t>Arborétum Banisko</t>
  </si>
  <si>
    <t>04/2019 - 06/2019</t>
  </si>
  <si>
    <t>Interaktívny frotážový panel - Banisko</t>
  </si>
  <si>
    <t>Čítam, teda som - 2. ročník</t>
  </si>
  <si>
    <t>11/2020 - 12/2020</t>
  </si>
  <si>
    <t>Náučný chodník Horné Lazy - Vrch Žali II. etapa</t>
  </si>
  <si>
    <t>09/2020 - 12/2020</t>
  </si>
  <si>
    <t>Arborétum Banisko – spojenie človeka s prírodou</t>
  </si>
  <si>
    <t>Poštová banka</t>
  </si>
  <si>
    <t>Obnova Hrobky Lehotských</t>
  </si>
  <si>
    <t>MIRRI</t>
  </si>
  <si>
    <t>Oprava pamätných nápisov z II. sv. vojny „MIN NET“</t>
  </si>
  <si>
    <t>3.403,99</t>
  </si>
  <si>
    <t>04/2021 - 04/2021</t>
  </si>
  <si>
    <t>#</t>
  </si>
  <si>
    <t>1.</t>
  </si>
  <si>
    <t>2.</t>
  </si>
  <si>
    <t>3.</t>
  </si>
  <si>
    <t>4.</t>
  </si>
  <si>
    <t>5.</t>
  </si>
  <si>
    <t xml:space="preserve">Cieľ projektu: Zveľaďovanie historického ovocného sadu. </t>
  </si>
  <si>
    <t>Cieľ projektu: Pokračovanie v obnove historického ovocného sadu, ošetrenie starých drevín, vysadenie nových ovocných drevín a obnovenie niekdajšej studne.</t>
  </si>
  <si>
    <t>Cieľ projektu: Podpora rozvoja cestovného ruchu v centrálnej časti regiónu Horehronie prostredníctvom zvýšenia mobility medzi turistickými bodmi záujmu.</t>
  </si>
  <si>
    <t>Cieľ projektu: 2. ročník komplexu kultúrno – výchovných a edukačných podujatí zameraných na prácu s deťmi, mládežou, ale aj dospelými a seniormi s cieľom prinavrátiť čítanie kníh do bežného života ľudí.</t>
  </si>
  <si>
    <t>Cieľ projektu: Výroba a inštalácia interaktívneho frotážového panelu.</t>
  </si>
  <si>
    <t>Cieľ projektu: Vzbudiť záujem detí o knihy a čítanie, vrátiť deti, mládež aj dospelých späť do knižníc a tým zvýšiť ich čitateľskú gramotnosť.</t>
  </si>
  <si>
    <t>Cieľ projektu: Označenie kultúrnych pamiatok textami v slovenskom a anglickom jazyku a QR kódom.</t>
  </si>
  <si>
    <t>Cieľ projektu: Záchrana historického ovocného sadu, ošetrenie a orezanie ovocných drevín arboristami, vyčistenie priestoru.</t>
  </si>
  <si>
    <t>Cieľ projektu: Návrh, výroba a inštalácia pamätných tabúľ historických osobností, ktoré žili alebo pôsobili v Brezne, na meštianske domy na Námestí gen. M. R. Štefánika.</t>
  </si>
  <si>
    <t>Cieľ projektu: Preventívna aktivita pre široku verejnosť zameraná na prevenciu ochorení hrubého čreva.</t>
  </si>
  <si>
    <t>Cieľ projektu: Vytvorenie príjemného verejného priestoru osadením veľkých kvetináčov na námestí.</t>
  </si>
  <si>
    <t xml:space="preserve">Cieľ projektu: realizácia obnovy – reštaurovania národnej kultúrnej pamiatky. </t>
  </si>
  <si>
    <t>Cieľ projektu: Ochrana duchovných a kultúrnych hodnôt a na pozadí historického výkladu, ktorý opisuje skutočné udalosti a životné osudy obyvateľov Brezna tiež podpora cestovného ruchu v regióne a propagácia regiónu v celoštátnom i v medzinárodnom meradle.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</si>
  <si>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</si>
  <si>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</si>
  <si>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</si>
  <si>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</si>
  <si>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</si>
  <si>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</si>
  <si>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</si>
  <si>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</si>
  <si>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</si>
  <si>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</si>
  <si>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</si>
  <si>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Podpora biodiverzity prvkami zelenej infraštruktúry v zóne Banisko</t>
  </si>
  <si>
    <t>Vylepšenie turistickej infraštruktúry Banisko - Lazná</t>
  </si>
  <si>
    <t>Cieľ projektu:  Pokračovať v obnove historického ovocného sadu a vysadiť nové ovocné
dreviny.</t>
  </si>
  <si>
    <t>Cieľ projektu: Obnova turistického značenia - náučné chodníky Banisko, Kyslíková dráha, Deděčkova chata a Vyhliadková veža, Horné Lazy. Rekonštrukcia drevenej lávky cez tok Lazná k Banisku.</t>
  </si>
  <si>
    <t>05/2016 - 11/2016</t>
  </si>
  <si>
    <t>2018; ocenenie TOP projekt - 1 000,00 € ako bonus;</t>
  </si>
  <si>
    <t>Dátum podpísania zmluvy</t>
  </si>
  <si>
    <t>___</t>
  </si>
  <si>
    <t xml:space="preserve">Prehľad podaných žiadostí o dotáciu k 2015 - 2022 </t>
  </si>
  <si>
    <t>05/2018 - 12/2018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</si>
</sst>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B0F0"/>
      <name val="Calibri Light"/>
      <family val="2"/>
      <charset val="238"/>
    </font>
    <font>
      <u/>
      <sz val="10"/>
      <color rgb="FF00B0F0"/>
      <name val="Arial Narrow"/>
      <family val="2"/>
      <charset val="238"/>
    </font>
    <font>
      <b/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/>
    <xf numFmtId="0" fontId="1" fillId="0" borderId="6" xfId="0" applyFont="1" applyBorder="1"/>
    <xf numFmtId="0" fontId="6" fillId="0" borderId="0" xfId="0" applyFont="1" applyAlignment="1">
      <alignment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/>
    <xf numFmtId="14" fontId="6" fillId="0" borderId="7" xfId="0" applyNumberFormat="1" applyFont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4" fontId="6" fillId="0" borderId="15" xfId="0" applyNumberFormat="1" applyFont="1" applyBorder="1" applyAlignment="1">
      <alignment horizontal="center" vertical="center" wrapText="1"/>
    </xf>
    <xf numFmtId="14" fontId="6" fillId="0" borderId="2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6" fillId="0" borderId="25" xfId="0" applyFont="1" applyBorder="1" applyAlignment="1">
      <alignment horizontal="right" vertical="center"/>
    </xf>
    <xf numFmtId="0" fontId="6" fillId="0" borderId="27" xfId="0" applyFont="1" applyBorder="1" applyAlignment="1">
      <alignment horizontal="right" vertical="center"/>
    </xf>
    <xf numFmtId="0" fontId="0" fillId="0" borderId="27" xfId="0" applyBorder="1"/>
    <xf numFmtId="0" fontId="6" fillId="0" borderId="23" xfId="0" applyFont="1" applyBorder="1" applyAlignment="1">
      <alignment horizontal="right" vertical="center"/>
    </xf>
    <xf numFmtId="0" fontId="0" fillId="0" borderId="31" xfId="0" applyBorder="1"/>
    <xf numFmtId="0" fontId="0" fillId="0" borderId="32" xfId="0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4" fontId="4" fillId="0" borderId="32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2" fontId="4" fillId="0" borderId="32" xfId="0" applyNumberFormat="1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4" fontId="5" fillId="0" borderId="24" xfId="0" applyNumberFormat="1" applyFont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center" vertical="center" wrapText="1"/>
    </xf>
    <xf numFmtId="4" fontId="6" fillId="0" borderId="24" xfId="0" applyNumberFormat="1" applyFont="1" applyBorder="1" applyAlignment="1">
      <alignment horizontal="center" vertical="center" wrapText="1"/>
    </xf>
    <xf numFmtId="0" fontId="6" fillId="0" borderId="11" xfId="0" quotePrefix="1" applyFont="1" applyBorder="1" applyAlignment="1">
      <alignment horizontal="center" vertical="center" wrapText="1"/>
    </xf>
    <xf numFmtId="0" fontId="6" fillId="0" borderId="24" xfId="0" quotePrefix="1" applyFont="1" applyBorder="1" applyAlignment="1">
      <alignment horizontal="center" vertical="center" wrapText="1"/>
    </xf>
    <xf numFmtId="0" fontId="1" fillId="0" borderId="11" xfId="0" applyFont="1" applyBorder="1" applyAlignment="1">
      <alignment wrapText="1"/>
    </xf>
    <xf numFmtId="0" fontId="1" fillId="0" borderId="24" xfId="0" applyFont="1" applyBorder="1" applyAlignment="1">
      <alignment wrapText="1"/>
    </xf>
    <xf numFmtId="14" fontId="6" fillId="0" borderId="11" xfId="0" applyNumberFormat="1" applyFont="1" applyBorder="1" applyAlignment="1">
      <alignment horizontal="center" vertical="center" wrapText="1"/>
    </xf>
    <xf numFmtId="14" fontId="6" fillId="0" borderId="24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4" fontId="6" fillId="0" borderId="12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shrinkToFit="1"/>
    </xf>
    <xf numFmtId="49" fontId="4" fillId="0" borderId="0" xfId="0" applyNumberFormat="1" applyFont="1" applyAlignment="1">
      <alignment horizontal="center" shrinkToFit="1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49" fontId="4" fillId="0" borderId="5" xfId="0" applyNumberFormat="1" applyFont="1" applyBorder="1" applyAlignment="1">
      <alignment horizontal="center" wrapText="1" shrinkToFit="1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4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14" fontId="6" fillId="0" borderId="13" xfId="0" applyNumberFormat="1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</xdr:colOff>
      <xdr:row>0</xdr:row>
      <xdr:rowOff>76200</xdr:rowOff>
    </xdr:from>
    <xdr:to>
      <xdr:col>7</xdr:col>
      <xdr:colOff>485775</xdr:colOff>
      <xdr:row>3</xdr:row>
      <xdr:rowOff>95250</xdr:rowOff>
    </xdr:to>
    <xdr:pic>
      <xdr:nvPicPr>
        <xdr:cNvPr id="2" name="Obrázok 2" descr="BR_pre_obcanov2_no_2cm-75">
          <a:extLst>
            <a:ext uri="{FF2B5EF4-FFF2-40B4-BE49-F238E27FC236}">
              <a16:creationId xmlns:a16="http://schemas.microsoft.com/office/drawing/2014/main" id="{60DC8DBC-9D7B-48EE-ACEF-16FB77F0E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76200"/>
          <a:ext cx="201930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2"/>
  <sheetViews>
    <sheetView tabSelected="1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T15" sqref="T15"/>
    </sheetView>
  </sheetViews>
  <sheetFormatPr baseColWidth="10" defaultColWidth="8.83203125" defaultRowHeight="15" x14ac:dyDescent="0.2"/>
  <cols>
    <col min="10" max="10" width="16.5" customWidth="1"/>
  </cols>
  <sheetData>
    <row r="1" spans="1:16" x14ac:dyDescent="0.2"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/>
    </row>
    <row r="2" spans="1:16" x14ac:dyDescent="0.2">
      <c r="B2" s="8"/>
      <c r="C2" s="2"/>
      <c r="D2" s="2"/>
      <c r="E2" s="2"/>
      <c r="F2" s="2"/>
      <c r="G2" s="3"/>
      <c r="H2" s="2"/>
      <c r="I2" s="2"/>
      <c r="J2" s="2"/>
      <c r="K2" s="2"/>
      <c r="L2" s="2"/>
      <c r="M2" s="2"/>
      <c r="N2" s="2"/>
      <c r="O2" s="2"/>
      <c r="P2" s="9"/>
    </row>
    <row r="3" spans="1:16" x14ac:dyDescent="0.2">
      <c r="B3" s="8"/>
      <c r="C3" s="2"/>
      <c r="D3" s="2"/>
      <c r="E3" s="2"/>
      <c r="F3" s="2"/>
      <c r="I3" s="4" t="s">
        <v>19</v>
      </c>
      <c r="J3" s="4"/>
      <c r="K3" s="2"/>
      <c r="L3" s="2"/>
      <c r="M3" s="2"/>
      <c r="N3" s="2"/>
      <c r="O3" s="2"/>
      <c r="P3" s="9"/>
    </row>
    <row r="4" spans="1:16" x14ac:dyDescent="0.2">
      <c r="B4" s="8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9"/>
    </row>
    <row r="5" spans="1:16" x14ac:dyDescent="0.2">
      <c r="B5" s="94" t="s">
        <v>77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6"/>
      <c r="O5" s="96"/>
      <c r="P5" s="97"/>
    </row>
    <row r="6" spans="1:16" ht="8.25" customHeight="1" x14ac:dyDescent="0.2">
      <c r="B6" s="94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6"/>
      <c r="O6" s="96"/>
      <c r="P6" s="97"/>
    </row>
    <row r="7" spans="1:16" x14ac:dyDescent="0.2">
      <c r="B7" s="98" t="s">
        <v>0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1:16" ht="16" thickBot="1" x14ac:dyDescent="0.25">
      <c r="B8" s="10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1"/>
    </row>
    <row r="9" spans="1:16" ht="15" customHeight="1" x14ac:dyDescent="0.2">
      <c r="A9" s="77" t="s">
        <v>39</v>
      </c>
      <c r="B9" s="101" t="s">
        <v>1</v>
      </c>
      <c r="C9" s="88"/>
      <c r="D9" s="88" t="s">
        <v>3</v>
      </c>
      <c r="E9" s="88"/>
      <c r="F9" s="88" t="s">
        <v>7</v>
      </c>
      <c r="G9" s="92"/>
      <c r="H9" s="88" t="s">
        <v>4</v>
      </c>
      <c r="I9" s="88"/>
      <c r="J9" s="103" t="s">
        <v>75</v>
      </c>
      <c r="K9" s="88" t="s">
        <v>15</v>
      </c>
      <c r="L9" s="88"/>
      <c r="M9" s="88" t="s">
        <v>16</v>
      </c>
      <c r="N9" s="92"/>
      <c r="O9" s="88" t="s">
        <v>2</v>
      </c>
      <c r="P9" s="89"/>
    </row>
    <row r="10" spans="1:16" ht="42.75" customHeight="1" x14ac:dyDescent="0.2">
      <c r="A10" s="78"/>
      <c r="B10" s="102"/>
      <c r="C10" s="90"/>
      <c r="D10" s="90"/>
      <c r="E10" s="90"/>
      <c r="F10" s="90"/>
      <c r="G10" s="93"/>
      <c r="H10" s="90"/>
      <c r="I10" s="90"/>
      <c r="J10" s="104"/>
      <c r="K10" s="90"/>
      <c r="L10" s="90"/>
      <c r="M10" s="93"/>
      <c r="N10" s="93"/>
      <c r="O10" s="90"/>
      <c r="P10" s="91"/>
    </row>
    <row r="11" spans="1:16" ht="22.5" customHeight="1" x14ac:dyDescent="0.2">
      <c r="A11" s="39">
        <v>2015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1"/>
    </row>
    <row r="12" spans="1:16" ht="124.5" customHeight="1" x14ac:dyDescent="0.2">
      <c r="A12" s="28" t="s">
        <v>40</v>
      </c>
      <c r="B12" s="83" t="s">
        <v>5</v>
      </c>
      <c r="C12" s="83"/>
      <c r="D12" s="84" t="s">
        <v>53</v>
      </c>
      <c r="E12" s="84"/>
      <c r="F12" s="34" t="s">
        <v>6</v>
      </c>
      <c r="G12" s="34"/>
      <c r="H12" s="35">
        <v>42338</v>
      </c>
      <c r="I12" s="35"/>
      <c r="J12" s="16">
        <v>42566</v>
      </c>
      <c r="K12" s="36">
        <v>4950</v>
      </c>
      <c r="L12" s="36"/>
      <c r="M12" s="36">
        <v>900</v>
      </c>
      <c r="N12" s="36"/>
      <c r="O12" s="37" t="s">
        <v>73</v>
      </c>
      <c r="P12" s="38"/>
    </row>
    <row r="13" spans="1:16" ht="25.5" customHeight="1" x14ac:dyDescent="0.2">
      <c r="A13" s="29"/>
      <c r="B13" s="52" t="s">
        <v>18</v>
      </c>
      <c r="C13" s="52"/>
      <c r="D13" s="50"/>
      <c r="E13" s="50"/>
      <c r="F13" s="50"/>
      <c r="G13" s="50"/>
      <c r="H13" s="85"/>
      <c r="I13" s="85"/>
      <c r="J13" s="19"/>
      <c r="K13" s="70">
        <v>4950</v>
      </c>
      <c r="L13" s="70"/>
      <c r="M13" s="70">
        <v>900</v>
      </c>
      <c r="N13" s="70"/>
      <c r="O13" s="50"/>
      <c r="P13" s="51"/>
    </row>
    <row r="14" spans="1:16" ht="22.5" customHeight="1" x14ac:dyDescent="0.2">
      <c r="A14" s="39">
        <v>2016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1"/>
    </row>
    <row r="15" spans="1:16" ht="75.75" customHeight="1" x14ac:dyDescent="0.2">
      <c r="A15" s="28" t="s">
        <v>41</v>
      </c>
      <c r="B15" s="83" t="s">
        <v>13</v>
      </c>
      <c r="C15" s="109"/>
      <c r="D15" s="84" t="s">
        <v>55</v>
      </c>
      <c r="E15" s="84"/>
      <c r="F15" s="34" t="s">
        <v>14</v>
      </c>
      <c r="G15" s="110"/>
      <c r="H15" s="35">
        <v>42635</v>
      </c>
      <c r="I15" s="111"/>
      <c r="J15" s="17" t="s">
        <v>76</v>
      </c>
      <c r="K15" s="36">
        <v>2900</v>
      </c>
      <c r="L15" s="112"/>
      <c r="M15" s="36">
        <v>0</v>
      </c>
      <c r="N15" s="112"/>
      <c r="O15" s="58" t="s">
        <v>10</v>
      </c>
      <c r="P15" s="59"/>
    </row>
    <row r="16" spans="1:16" ht="78.75" customHeight="1" x14ac:dyDescent="0.2">
      <c r="A16" s="28" t="s">
        <v>42</v>
      </c>
      <c r="B16" s="52" t="s">
        <v>11</v>
      </c>
      <c r="C16" s="52"/>
      <c r="D16" s="113" t="s">
        <v>55</v>
      </c>
      <c r="E16" s="113"/>
      <c r="F16" s="50" t="s">
        <v>12</v>
      </c>
      <c r="G16" s="50"/>
      <c r="H16" s="85">
        <v>42509</v>
      </c>
      <c r="I16" s="85"/>
      <c r="J16" s="19" t="s">
        <v>76</v>
      </c>
      <c r="K16" s="108">
        <v>2900</v>
      </c>
      <c r="L16" s="108"/>
      <c r="M16" s="108">
        <v>0</v>
      </c>
      <c r="N16" s="108"/>
      <c r="O16" s="58" t="s">
        <v>10</v>
      </c>
      <c r="P16" s="59"/>
    </row>
    <row r="17" spans="1:41" ht="82.5" customHeight="1" x14ac:dyDescent="0.2">
      <c r="A17" s="28" t="s">
        <v>43</v>
      </c>
      <c r="B17" s="52" t="s">
        <v>17</v>
      </c>
      <c r="C17" s="52"/>
      <c r="D17" s="113" t="s">
        <v>54</v>
      </c>
      <c r="E17" s="113"/>
      <c r="F17" s="50" t="s">
        <v>9</v>
      </c>
      <c r="G17" s="50"/>
      <c r="H17" s="85">
        <v>42461</v>
      </c>
      <c r="I17" s="85"/>
      <c r="J17" s="19" t="s">
        <v>76</v>
      </c>
      <c r="K17" s="108">
        <v>1300</v>
      </c>
      <c r="L17" s="108"/>
      <c r="M17" s="108">
        <v>0</v>
      </c>
      <c r="N17" s="108"/>
      <c r="O17" s="58" t="s">
        <v>10</v>
      </c>
      <c r="P17" s="59"/>
    </row>
    <row r="18" spans="1:41" ht="25.5" customHeight="1" x14ac:dyDescent="0.2">
      <c r="A18" s="30"/>
      <c r="B18" s="52" t="s">
        <v>18</v>
      </c>
      <c r="C18" s="52"/>
      <c r="D18" s="114"/>
      <c r="E18" s="114"/>
      <c r="F18" s="114"/>
      <c r="G18" s="114"/>
      <c r="H18" s="114"/>
      <c r="I18" s="114"/>
      <c r="J18" s="20"/>
      <c r="K18" s="70">
        <f>SUM(K15:L17)</f>
        <v>7100</v>
      </c>
      <c r="L18" s="70"/>
      <c r="M18" s="70">
        <f>SUM(M15:N17)</f>
        <v>0</v>
      </c>
      <c r="N18" s="70"/>
      <c r="O18" s="66"/>
      <c r="P18" s="67"/>
    </row>
    <row r="19" spans="1:41" ht="25.5" customHeight="1" x14ac:dyDescent="0.2">
      <c r="A19" s="39">
        <v>2017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1"/>
    </row>
    <row r="20" spans="1:41" ht="102" customHeight="1" x14ac:dyDescent="0.2">
      <c r="A20" s="29" t="s">
        <v>44</v>
      </c>
      <c r="B20" s="83" t="s">
        <v>22</v>
      </c>
      <c r="C20" s="109"/>
      <c r="D20" s="84" t="s">
        <v>52</v>
      </c>
      <c r="E20" s="84"/>
      <c r="F20" s="34" t="s">
        <v>20</v>
      </c>
      <c r="G20" s="110"/>
      <c r="H20" s="35">
        <v>43070</v>
      </c>
      <c r="I20" s="111"/>
      <c r="J20" s="16">
        <v>43181</v>
      </c>
      <c r="K20" s="36">
        <v>3440.5</v>
      </c>
      <c r="L20" s="112"/>
      <c r="M20" s="36">
        <v>3500</v>
      </c>
      <c r="N20" s="112"/>
      <c r="O20" s="58" t="s">
        <v>74</v>
      </c>
      <c r="P20" s="59"/>
    </row>
    <row r="21" spans="1:41" ht="85.5" customHeight="1" x14ac:dyDescent="0.2">
      <c r="A21" s="29" t="s">
        <v>58</v>
      </c>
      <c r="B21" s="52" t="s">
        <v>21</v>
      </c>
      <c r="C21" s="52"/>
      <c r="D21" s="113" t="s">
        <v>51</v>
      </c>
      <c r="E21" s="113"/>
      <c r="F21" s="50" t="s">
        <v>6</v>
      </c>
      <c r="G21" s="50"/>
      <c r="H21" s="85">
        <v>43066</v>
      </c>
      <c r="I21" s="85"/>
      <c r="J21" s="19">
        <v>43312</v>
      </c>
      <c r="K21" s="108">
        <v>5400</v>
      </c>
      <c r="L21" s="108"/>
      <c r="M21" s="108">
        <v>4300</v>
      </c>
      <c r="N21" s="108"/>
      <c r="O21" s="58" t="s">
        <v>78</v>
      </c>
      <c r="P21" s="59"/>
    </row>
    <row r="22" spans="1:41" ht="25.5" customHeight="1" x14ac:dyDescent="0.2">
      <c r="A22" s="31"/>
      <c r="B22" s="74" t="s">
        <v>18</v>
      </c>
      <c r="C22" s="52"/>
      <c r="D22" s="50"/>
      <c r="E22" s="50"/>
      <c r="F22" s="50"/>
      <c r="G22" s="50"/>
      <c r="H22" s="85"/>
      <c r="I22" s="85"/>
      <c r="J22" s="19"/>
      <c r="K22" s="70">
        <f>K20+K21</f>
        <v>8840.5</v>
      </c>
      <c r="L22" s="70"/>
      <c r="M22" s="70">
        <f>M20+M21</f>
        <v>7800</v>
      </c>
      <c r="N22" s="70"/>
      <c r="O22" s="121"/>
      <c r="P22" s="59"/>
    </row>
    <row r="23" spans="1:41" ht="22.5" customHeight="1" x14ac:dyDescent="0.2">
      <c r="A23" s="39">
        <v>2018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1"/>
    </row>
    <row r="24" spans="1:41" ht="99" customHeight="1" x14ac:dyDescent="0.2">
      <c r="A24" s="29" t="s">
        <v>59</v>
      </c>
      <c r="B24" s="115" t="s">
        <v>23</v>
      </c>
      <c r="C24" s="116"/>
      <c r="D24" s="117" t="s">
        <v>50</v>
      </c>
      <c r="E24" s="118"/>
      <c r="F24" s="34" t="s">
        <v>6</v>
      </c>
      <c r="G24" s="34"/>
      <c r="H24" s="119">
        <v>43434</v>
      </c>
      <c r="I24" s="116"/>
      <c r="J24" s="25">
        <v>43606</v>
      </c>
      <c r="K24" s="120">
        <v>1800</v>
      </c>
      <c r="L24" s="116"/>
      <c r="M24" s="120">
        <v>1000</v>
      </c>
      <c r="N24" s="116"/>
      <c r="O24" s="58" t="s">
        <v>24</v>
      </c>
      <c r="P24" s="59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</row>
    <row r="25" spans="1:41" ht="25.5" customHeight="1" x14ac:dyDescent="0.2">
      <c r="A25" s="30"/>
      <c r="B25" s="52" t="s">
        <v>18</v>
      </c>
      <c r="C25" s="52"/>
      <c r="D25" s="114"/>
      <c r="E25" s="114"/>
      <c r="F25" s="114"/>
      <c r="G25" s="114"/>
      <c r="H25" s="114"/>
      <c r="I25" s="114"/>
      <c r="J25" s="20"/>
      <c r="K25" s="70">
        <v>8840.5</v>
      </c>
      <c r="L25" s="70"/>
      <c r="M25" s="70">
        <v>7800</v>
      </c>
      <c r="N25" s="70"/>
      <c r="O25" s="66"/>
      <c r="P25" s="67"/>
    </row>
    <row r="26" spans="1:41" ht="22.5" customHeight="1" x14ac:dyDescent="0.2">
      <c r="A26" s="39">
        <v>2019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1"/>
    </row>
    <row r="27" spans="1:41" ht="60" customHeight="1" x14ac:dyDescent="0.2">
      <c r="A27" s="29" t="s">
        <v>60</v>
      </c>
      <c r="B27" s="73" t="s">
        <v>25</v>
      </c>
      <c r="C27" s="80"/>
      <c r="D27" s="81" t="s">
        <v>45</v>
      </c>
      <c r="E27" s="82"/>
      <c r="F27" s="58" t="s">
        <v>20</v>
      </c>
      <c r="G27" s="80"/>
      <c r="H27" s="68">
        <v>43485</v>
      </c>
      <c r="I27" s="80"/>
      <c r="J27" s="24">
        <v>43592</v>
      </c>
      <c r="K27" s="71">
        <v>2700</v>
      </c>
      <c r="L27" s="80"/>
      <c r="M27" s="71">
        <v>2700</v>
      </c>
      <c r="N27" s="80"/>
      <c r="O27" s="58" t="s">
        <v>26</v>
      </c>
      <c r="P27" s="59"/>
    </row>
    <row r="28" spans="1:41" ht="60.75" customHeight="1" x14ac:dyDescent="0.2">
      <c r="A28" s="29" t="s">
        <v>61</v>
      </c>
      <c r="B28" s="73" t="s">
        <v>27</v>
      </c>
      <c r="C28" s="80"/>
      <c r="D28" s="81" t="s">
        <v>49</v>
      </c>
      <c r="E28" s="82"/>
      <c r="F28" s="58" t="s">
        <v>20</v>
      </c>
      <c r="G28" s="80"/>
      <c r="H28" s="68">
        <v>43569</v>
      </c>
      <c r="I28" s="80"/>
      <c r="J28" s="24">
        <v>43633</v>
      </c>
      <c r="K28" s="71">
        <v>600</v>
      </c>
      <c r="L28" s="80"/>
      <c r="M28" s="71">
        <v>600</v>
      </c>
      <c r="N28" s="80"/>
      <c r="O28" s="68">
        <v>43657</v>
      </c>
      <c r="P28" s="69"/>
    </row>
    <row r="29" spans="1:41" ht="138.75" customHeight="1" x14ac:dyDescent="0.2">
      <c r="A29" s="29" t="s">
        <v>62</v>
      </c>
      <c r="B29" s="73" t="s">
        <v>28</v>
      </c>
      <c r="C29" s="86"/>
      <c r="D29" s="75" t="s">
        <v>48</v>
      </c>
      <c r="E29" s="76"/>
      <c r="F29" s="50" t="s">
        <v>6</v>
      </c>
      <c r="G29" s="50"/>
      <c r="H29" s="68">
        <v>43798</v>
      </c>
      <c r="I29" s="86"/>
      <c r="J29" s="24">
        <v>44102</v>
      </c>
      <c r="K29" s="71">
        <v>4419</v>
      </c>
      <c r="L29" s="86"/>
      <c r="M29" s="71">
        <v>2000</v>
      </c>
      <c r="N29" s="72"/>
      <c r="O29" s="58" t="s">
        <v>29</v>
      </c>
      <c r="P29" s="59"/>
    </row>
    <row r="30" spans="1:41" ht="131.25" customHeight="1" x14ac:dyDescent="0.2">
      <c r="A30" s="29" t="s">
        <v>63</v>
      </c>
      <c r="B30" s="73" t="s">
        <v>30</v>
      </c>
      <c r="C30" s="86"/>
      <c r="D30" s="75" t="s">
        <v>47</v>
      </c>
      <c r="E30" s="76"/>
      <c r="F30" s="50" t="s">
        <v>6</v>
      </c>
      <c r="G30" s="50"/>
      <c r="H30" s="68">
        <v>43796</v>
      </c>
      <c r="I30" s="86"/>
      <c r="J30" s="24">
        <v>44054</v>
      </c>
      <c r="K30" s="71">
        <v>10000</v>
      </c>
      <c r="L30" s="86"/>
      <c r="M30" s="71">
        <v>9000</v>
      </c>
      <c r="N30" s="72"/>
      <c r="O30" s="58" t="s">
        <v>31</v>
      </c>
      <c r="P30" s="59"/>
    </row>
    <row r="31" spans="1:41" ht="25.5" customHeight="1" x14ac:dyDescent="0.2">
      <c r="A31" s="30"/>
      <c r="B31" s="52" t="s">
        <v>18</v>
      </c>
      <c r="C31" s="52"/>
      <c r="D31" s="50"/>
      <c r="E31" s="50"/>
      <c r="F31" s="50"/>
      <c r="G31" s="50"/>
      <c r="H31" s="85"/>
      <c r="I31" s="85"/>
      <c r="J31" s="19"/>
      <c r="K31" s="70">
        <f>K27+K28+K29+K30</f>
        <v>17719</v>
      </c>
      <c r="L31" s="70"/>
      <c r="M31" s="70">
        <f>M27+M28+M29+M30</f>
        <v>14300</v>
      </c>
      <c r="N31" s="70"/>
      <c r="O31" s="62"/>
      <c r="P31" s="63"/>
      <c r="Q31" s="26"/>
    </row>
    <row r="32" spans="1:41" s="13" customFormat="1" ht="22.5" customHeight="1" x14ac:dyDescent="0.2">
      <c r="A32" s="39">
        <v>2020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1"/>
      <c r="Q32" s="27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</row>
    <row r="33" spans="1:17" ht="135.75" customHeight="1" x14ac:dyDescent="0.2">
      <c r="A33" s="29" t="s">
        <v>64</v>
      </c>
      <c r="B33" s="73" t="s">
        <v>32</v>
      </c>
      <c r="C33" s="74"/>
      <c r="D33" s="75" t="s">
        <v>46</v>
      </c>
      <c r="E33" s="76"/>
      <c r="F33" s="58" t="s">
        <v>33</v>
      </c>
      <c r="G33" s="86"/>
      <c r="H33" s="68">
        <v>44179</v>
      </c>
      <c r="I33" s="87"/>
      <c r="J33" s="24" t="s">
        <v>76</v>
      </c>
      <c r="K33" s="71">
        <v>2500</v>
      </c>
      <c r="L33" s="72"/>
      <c r="M33" s="71">
        <v>0</v>
      </c>
      <c r="N33" s="72"/>
      <c r="O33" s="58" t="s">
        <v>10</v>
      </c>
      <c r="P33" s="59"/>
    </row>
    <row r="34" spans="1:17" ht="25.5" customHeight="1" x14ac:dyDescent="0.2">
      <c r="A34" s="30"/>
      <c r="B34" s="52" t="s">
        <v>18</v>
      </c>
      <c r="C34" s="52"/>
      <c r="D34" s="50"/>
      <c r="E34" s="50"/>
      <c r="F34" s="50"/>
      <c r="G34" s="50"/>
      <c r="H34" s="50"/>
      <c r="I34" s="50"/>
      <c r="J34" s="18"/>
      <c r="K34" s="70">
        <f>SUM(K33:K33)</f>
        <v>2500</v>
      </c>
      <c r="L34" s="70"/>
      <c r="M34" s="70">
        <f>SUM(M33:M33)</f>
        <v>0</v>
      </c>
      <c r="N34" s="70"/>
      <c r="O34" s="60"/>
      <c r="P34" s="61"/>
      <c r="Q34" s="12"/>
    </row>
    <row r="35" spans="1:17" ht="22.5" customHeight="1" x14ac:dyDescent="0.2">
      <c r="A35" s="105">
        <v>2021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7"/>
      <c r="Q35" s="12"/>
    </row>
    <row r="36" spans="1:17" ht="72" customHeight="1" x14ac:dyDescent="0.2">
      <c r="A36" s="29" t="s">
        <v>65</v>
      </c>
      <c r="B36" s="73" t="s">
        <v>34</v>
      </c>
      <c r="C36" s="80"/>
      <c r="D36" s="81" t="s">
        <v>56</v>
      </c>
      <c r="E36" s="82"/>
      <c r="F36" s="50" t="s">
        <v>35</v>
      </c>
      <c r="G36" s="50"/>
      <c r="H36" s="68">
        <v>44299</v>
      </c>
      <c r="I36" s="80"/>
      <c r="J36" s="23" t="s">
        <v>76</v>
      </c>
      <c r="K36" s="71">
        <v>50000</v>
      </c>
      <c r="L36" s="80"/>
      <c r="M36" s="71">
        <v>0</v>
      </c>
      <c r="N36" s="80"/>
      <c r="O36" s="64" t="s">
        <v>8</v>
      </c>
      <c r="P36" s="65"/>
    </row>
    <row r="37" spans="1:17" ht="185.25" customHeight="1" x14ac:dyDescent="0.2">
      <c r="A37" s="29" t="s">
        <v>66</v>
      </c>
      <c r="B37" s="73" t="s">
        <v>36</v>
      </c>
      <c r="C37" s="80"/>
      <c r="D37" s="81" t="s">
        <v>57</v>
      </c>
      <c r="E37" s="82"/>
      <c r="F37" s="50" t="s">
        <v>6</v>
      </c>
      <c r="G37" s="50"/>
      <c r="H37" s="68">
        <v>44524</v>
      </c>
      <c r="I37" s="80"/>
      <c r="J37" s="23" t="s">
        <v>76</v>
      </c>
      <c r="K37" s="71" t="s">
        <v>37</v>
      </c>
      <c r="L37" s="80"/>
      <c r="M37" s="71">
        <v>0</v>
      </c>
      <c r="N37" s="80"/>
      <c r="O37" s="58" t="s">
        <v>38</v>
      </c>
      <c r="P37" s="59"/>
    </row>
    <row r="38" spans="1:17" ht="25.5" customHeight="1" x14ac:dyDescent="0.2">
      <c r="A38" s="30"/>
      <c r="B38" s="52" t="s">
        <v>18</v>
      </c>
      <c r="C38" s="52"/>
      <c r="D38" s="79"/>
      <c r="E38" s="79"/>
      <c r="F38" s="79"/>
      <c r="G38" s="79"/>
      <c r="H38" s="79"/>
      <c r="I38" s="79"/>
      <c r="J38" s="21"/>
      <c r="K38" s="70">
        <v>53403.99</v>
      </c>
      <c r="L38" s="70"/>
      <c r="M38" s="70">
        <f>M36+M37</f>
        <v>0</v>
      </c>
      <c r="N38" s="70"/>
      <c r="O38" s="66"/>
      <c r="P38" s="67"/>
    </row>
    <row r="39" spans="1:17" ht="22.5" customHeight="1" x14ac:dyDescent="0.2">
      <c r="A39" s="39">
        <v>2022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1"/>
    </row>
    <row r="40" spans="1:17" ht="90" customHeight="1" x14ac:dyDescent="0.2">
      <c r="A40" s="29" t="s">
        <v>67</v>
      </c>
      <c r="B40" s="52" t="s">
        <v>69</v>
      </c>
      <c r="C40" s="52"/>
      <c r="D40" s="53" t="s">
        <v>71</v>
      </c>
      <c r="E40" s="54"/>
      <c r="F40" s="55" t="s">
        <v>20</v>
      </c>
      <c r="G40" s="55"/>
      <c r="H40" s="56">
        <v>44607</v>
      </c>
      <c r="I40" s="55"/>
      <c r="J40" s="22" t="s">
        <v>76</v>
      </c>
      <c r="K40" s="57">
        <v>3840.13</v>
      </c>
      <c r="L40" s="55"/>
      <c r="M40" s="49">
        <v>0</v>
      </c>
      <c r="N40" s="49"/>
      <c r="O40" s="50" t="s">
        <v>10</v>
      </c>
      <c r="P40" s="51"/>
    </row>
    <row r="41" spans="1:17" ht="140.25" customHeight="1" x14ac:dyDescent="0.2">
      <c r="A41" s="29" t="s">
        <v>68</v>
      </c>
      <c r="B41" s="52" t="s">
        <v>70</v>
      </c>
      <c r="C41" s="52"/>
      <c r="D41" s="53" t="s">
        <v>72</v>
      </c>
      <c r="E41" s="53"/>
      <c r="F41" s="50" t="s">
        <v>20</v>
      </c>
      <c r="G41" s="50"/>
      <c r="H41" s="56">
        <v>44658</v>
      </c>
      <c r="I41" s="55"/>
      <c r="J41" s="22" t="s">
        <v>76</v>
      </c>
      <c r="K41" s="57">
        <v>2262.64</v>
      </c>
      <c r="L41" s="55"/>
      <c r="M41" s="49">
        <v>0</v>
      </c>
      <c r="N41" s="49"/>
      <c r="O41" s="50" t="s">
        <v>10</v>
      </c>
      <c r="P41" s="51"/>
    </row>
    <row r="42" spans="1:17" ht="25.5" customHeight="1" thickBot="1" x14ac:dyDescent="0.25">
      <c r="A42" s="32"/>
      <c r="B42" s="42" t="s">
        <v>18</v>
      </c>
      <c r="C42" s="42"/>
      <c r="D42" s="46"/>
      <c r="E42" s="46"/>
      <c r="F42" s="47"/>
      <c r="G42" s="47"/>
      <c r="H42" s="47"/>
      <c r="I42" s="47"/>
      <c r="J42" s="33"/>
      <c r="K42" s="43">
        <f>K40+K41</f>
        <v>6102.77</v>
      </c>
      <c r="L42" s="44"/>
      <c r="M42" s="45">
        <v>0</v>
      </c>
      <c r="N42" s="45"/>
      <c r="O42" s="47"/>
      <c r="P42" s="48"/>
    </row>
  </sheetData>
  <sheetProtection algorithmName="SHA-512" hashValue="vXzsNjRf5nJGzf4g/9SoECLDGPBr61OCrzaf+i/IeNr7gZQU4dX9WdUMEZsrILyGMbzoUj15BkkAu0Oz1MRneA==" saltValue="jegWl9Nx4nLgFk+Nu0PKWQ==" spinCount="100000" sheet="1" objects="1" scenarios="1"/>
  <mergeCells count="187">
    <mergeCell ref="B18:C18"/>
    <mergeCell ref="B13:C13"/>
    <mergeCell ref="D13:E13"/>
    <mergeCell ref="F13:G13"/>
    <mergeCell ref="H13:I13"/>
    <mergeCell ref="K13:L13"/>
    <mergeCell ref="M13:N13"/>
    <mergeCell ref="O13:P13"/>
    <mergeCell ref="D18:E18"/>
    <mergeCell ref="F18:G18"/>
    <mergeCell ref="H18:I18"/>
    <mergeCell ref="K18:L18"/>
    <mergeCell ref="M18:N18"/>
    <mergeCell ref="K22:L22"/>
    <mergeCell ref="M22:N22"/>
    <mergeCell ref="H21:I21"/>
    <mergeCell ref="K21:L21"/>
    <mergeCell ref="M21:N21"/>
    <mergeCell ref="H17:I17"/>
    <mergeCell ref="K17:L17"/>
    <mergeCell ref="M17:N17"/>
    <mergeCell ref="O18:P18"/>
    <mergeCell ref="B24:C24"/>
    <mergeCell ref="D24:E24"/>
    <mergeCell ref="F24:G24"/>
    <mergeCell ref="H24:I24"/>
    <mergeCell ref="K24:L24"/>
    <mergeCell ref="M24:N24"/>
    <mergeCell ref="O24:P24"/>
    <mergeCell ref="A19:P19"/>
    <mergeCell ref="B20:C20"/>
    <mergeCell ref="D20:E20"/>
    <mergeCell ref="F20:G20"/>
    <mergeCell ref="H20:I20"/>
    <mergeCell ref="K20:L20"/>
    <mergeCell ref="M20:N20"/>
    <mergeCell ref="O20:P20"/>
    <mergeCell ref="B21:C21"/>
    <mergeCell ref="D21:E21"/>
    <mergeCell ref="F21:G21"/>
    <mergeCell ref="O22:P22"/>
    <mergeCell ref="O21:P21"/>
    <mergeCell ref="B22:C22"/>
    <mergeCell ref="D22:E22"/>
    <mergeCell ref="F22:G22"/>
    <mergeCell ref="H22:I22"/>
    <mergeCell ref="A35:P35"/>
    <mergeCell ref="A14:P14"/>
    <mergeCell ref="A23:P23"/>
    <mergeCell ref="A26:P26"/>
    <mergeCell ref="M16:N16"/>
    <mergeCell ref="B15:C15"/>
    <mergeCell ref="D15:E15"/>
    <mergeCell ref="F15:G15"/>
    <mergeCell ref="H15:I15"/>
    <mergeCell ref="K15:L15"/>
    <mergeCell ref="M15:N15"/>
    <mergeCell ref="B16:C16"/>
    <mergeCell ref="D16:E16"/>
    <mergeCell ref="F16:G16"/>
    <mergeCell ref="H16:I16"/>
    <mergeCell ref="K16:L16"/>
    <mergeCell ref="B17:C17"/>
    <mergeCell ref="D17:E17"/>
    <mergeCell ref="F17:G17"/>
    <mergeCell ref="B25:C25"/>
    <mergeCell ref="D25:E25"/>
    <mergeCell ref="F25:G25"/>
    <mergeCell ref="H25:I25"/>
    <mergeCell ref="K25:L25"/>
    <mergeCell ref="O9:P10"/>
    <mergeCell ref="F9:G10"/>
    <mergeCell ref="M9:N10"/>
    <mergeCell ref="B5:P6"/>
    <mergeCell ref="B7:P7"/>
    <mergeCell ref="D9:E10"/>
    <mergeCell ref="B9:C10"/>
    <mergeCell ref="H9:I10"/>
    <mergeCell ref="K9:L10"/>
    <mergeCell ref="J9:J10"/>
    <mergeCell ref="M25:N25"/>
    <mergeCell ref="M28:N28"/>
    <mergeCell ref="B28:C28"/>
    <mergeCell ref="D28:E28"/>
    <mergeCell ref="F28:G28"/>
    <mergeCell ref="H28:I28"/>
    <mergeCell ref="K28:L28"/>
    <mergeCell ref="B27:C27"/>
    <mergeCell ref="D27:E27"/>
    <mergeCell ref="F27:G27"/>
    <mergeCell ref="H27:I27"/>
    <mergeCell ref="K27:L27"/>
    <mergeCell ref="M27:N27"/>
    <mergeCell ref="O29:P29"/>
    <mergeCell ref="B30:C30"/>
    <mergeCell ref="D30:E30"/>
    <mergeCell ref="F30:G30"/>
    <mergeCell ref="H30:I30"/>
    <mergeCell ref="K30:L30"/>
    <mergeCell ref="M30:N30"/>
    <mergeCell ref="O30:P30"/>
    <mergeCell ref="B29:C29"/>
    <mergeCell ref="D29:E29"/>
    <mergeCell ref="F29:G29"/>
    <mergeCell ref="H29:I29"/>
    <mergeCell ref="K29:L29"/>
    <mergeCell ref="B31:C31"/>
    <mergeCell ref="D31:E31"/>
    <mergeCell ref="F31:G31"/>
    <mergeCell ref="H31:I31"/>
    <mergeCell ref="F33:G33"/>
    <mergeCell ref="H33:I33"/>
    <mergeCell ref="K31:L31"/>
    <mergeCell ref="M31:N31"/>
    <mergeCell ref="M29:N29"/>
    <mergeCell ref="A9:A10"/>
    <mergeCell ref="B38:C38"/>
    <mergeCell ref="D38:E38"/>
    <mergeCell ref="F38:G38"/>
    <mergeCell ref="H38:I38"/>
    <mergeCell ref="K38:L38"/>
    <mergeCell ref="M36:N36"/>
    <mergeCell ref="B37:C37"/>
    <mergeCell ref="D37:E37"/>
    <mergeCell ref="F37:G37"/>
    <mergeCell ref="H37:I37"/>
    <mergeCell ref="K37:L37"/>
    <mergeCell ref="M37:N37"/>
    <mergeCell ref="B36:C36"/>
    <mergeCell ref="D36:E36"/>
    <mergeCell ref="F36:G36"/>
    <mergeCell ref="H36:I36"/>
    <mergeCell ref="K36:L36"/>
    <mergeCell ref="B34:C34"/>
    <mergeCell ref="B12:C12"/>
    <mergeCell ref="D12:E12"/>
    <mergeCell ref="D34:E34"/>
    <mergeCell ref="F34:G34"/>
    <mergeCell ref="H34:I34"/>
    <mergeCell ref="H41:I41"/>
    <mergeCell ref="K40:L40"/>
    <mergeCell ref="K41:L41"/>
    <mergeCell ref="O17:P17"/>
    <mergeCell ref="O15:P15"/>
    <mergeCell ref="O16:P16"/>
    <mergeCell ref="O34:P34"/>
    <mergeCell ref="A32:P32"/>
    <mergeCell ref="O31:P31"/>
    <mergeCell ref="A39:P39"/>
    <mergeCell ref="O37:P37"/>
    <mergeCell ref="O36:P36"/>
    <mergeCell ref="O38:P38"/>
    <mergeCell ref="O27:P27"/>
    <mergeCell ref="O28:P28"/>
    <mergeCell ref="O25:P25"/>
    <mergeCell ref="M38:N38"/>
    <mergeCell ref="K34:L34"/>
    <mergeCell ref="M34:N34"/>
    <mergeCell ref="K33:L33"/>
    <mergeCell ref="M33:N33"/>
    <mergeCell ref="O33:P33"/>
    <mergeCell ref="B33:C33"/>
    <mergeCell ref="D33:E33"/>
    <mergeCell ref="F12:G12"/>
    <mergeCell ref="H12:I12"/>
    <mergeCell ref="K12:L12"/>
    <mergeCell ref="M12:N12"/>
    <mergeCell ref="O12:P12"/>
    <mergeCell ref="A11:P11"/>
    <mergeCell ref="B42:C42"/>
    <mergeCell ref="K42:L42"/>
    <mergeCell ref="M42:N42"/>
    <mergeCell ref="D42:E42"/>
    <mergeCell ref="F42:G42"/>
    <mergeCell ref="H42:I42"/>
    <mergeCell ref="O42:P42"/>
    <mergeCell ref="M40:N40"/>
    <mergeCell ref="M41:N41"/>
    <mergeCell ref="O40:P40"/>
    <mergeCell ref="O41:P41"/>
    <mergeCell ref="B41:C41"/>
    <mergeCell ref="B40:C40"/>
    <mergeCell ref="D40:E40"/>
    <mergeCell ref="F40:G40"/>
    <mergeCell ref="F41:G41"/>
    <mergeCell ref="D41:E41"/>
    <mergeCell ref="H40:I40"/>
  </mergeCells>
  <phoneticPr fontId="10" type="noConversion"/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Hárok1</vt:lpstr>
      <vt:lpstr>Hárok1!Print_Area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2022-08-30T08:36:56Z</dcterms:modified>
</cp:coreProperties>
</file>